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60" windowHeight="6075" activeTab="0"/>
  </bookViews>
  <sheets>
    <sheet name="쉬트벽체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<sst xmlns="http://schemas.openxmlformats.org/spreadsheetml/2006/main" count="59" uniqueCount="51">
  <si>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 xml:space="preserve">재료 : 벤토나이트        </t>
  </si>
  <si>
    <t xml:space="preserve">항목번호 : </t>
  </si>
  <si>
    <t xml:space="preserve">합      계 : </t>
  </si>
  <si>
    <t>구    분</t>
  </si>
  <si>
    <t>규   격</t>
  </si>
  <si>
    <t>수   량</t>
  </si>
  <si>
    <t>단   위</t>
  </si>
  <si>
    <t>재료비</t>
  </si>
  <si>
    <t>노무비</t>
  </si>
  <si>
    <t>경  비</t>
  </si>
  <si>
    <t>비고</t>
  </si>
  <si>
    <t>단  가</t>
  </si>
  <si>
    <t>금  액</t>
  </si>
  <si>
    <t>금액</t>
  </si>
  <si>
    <r>
      <t>M</t>
    </r>
    <r>
      <rPr>
        <vertAlign val="superscript"/>
        <sz val="11"/>
        <rFont val="굴림체"/>
        <family val="3"/>
      </rPr>
      <t>2</t>
    </r>
  </si>
  <si>
    <t>벤토나이트 씰재</t>
  </si>
  <si>
    <t>ℓ</t>
  </si>
  <si>
    <t>벤토나이트 알갱이</t>
  </si>
  <si>
    <t>㎏</t>
  </si>
  <si>
    <t>마감쫄대</t>
  </si>
  <si>
    <t>M</t>
  </si>
  <si>
    <t>PE 필름</t>
  </si>
  <si>
    <t>0.04㎜</t>
  </si>
  <si>
    <t>카트리지</t>
  </si>
  <si>
    <t>화약</t>
  </si>
  <si>
    <t>개</t>
  </si>
  <si>
    <t>콘크리트 못</t>
  </si>
  <si>
    <t>32㎜</t>
  </si>
  <si>
    <t>와 샤</t>
  </si>
  <si>
    <t>￠3.5 X 23㎜</t>
  </si>
  <si>
    <t>공구손료</t>
  </si>
  <si>
    <t>인건비의 3%</t>
  </si>
  <si>
    <t>식</t>
  </si>
  <si>
    <t>재료비 소계</t>
  </si>
  <si>
    <t>방수공</t>
  </si>
  <si>
    <t>인</t>
  </si>
  <si>
    <t>보통인부</t>
  </si>
  <si>
    <t>소         계</t>
  </si>
  <si>
    <t xml:space="preserve"> </t>
  </si>
  <si>
    <t>마감테이프</t>
  </si>
  <si>
    <r>
      <t>공종 : 벤토나이트 쉬트 벽체 설치  m</t>
    </r>
    <r>
      <rPr>
        <vertAlign val="superscript"/>
        <sz val="11"/>
        <rFont val="굴림체"/>
        <family val="3"/>
      </rPr>
      <t xml:space="preserve">2 </t>
    </r>
    <r>
      <rPr>
        <sz val="11"/>
        <rFont val="굴림체"/>
        <family val="3"/>
      </rPr>
      <t>당</t>
    </r>
  </si>
  <si>
    <t>KB - 쉬트 일위대가</t>
  </si>
  <si>
    <t>벤토나이트 쉬트</t>
  </si>
  <si>
    <t>1.2*7.5*4.5T</t>
  </si>
  <si>
    <t>18ℓ/CAN</t>
  </si>
  <si>
    <t>20kg/포</t>
  </si>
  <si>
    <t>2M/EA</t>
  </si>
  <si>
    <t>일    위    대    가    표(2014)</t>
  </si>
  <si>
    <t>재료비 : 21,196</t>
  </si>
  <si>
    <t>노무비 : 11,644</t>
  </si>
  <si>
    <t>경비 : 348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</si>
</sst>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#,##0_);\(#,##0\)"/>
    <numFmt numFmtId="180" formatCode="#,##0.00_);\(#,##0.00\)"/>
    <numFmt numFmtId="181" formatCode="_-* #,##0.0_-;\-* #,##0.0_-;_-* &quot;-&quot;_-;_-@_-"/>
    <numFmt numFmtId="182" formatCode="_-* #,##0.00_-;\-* #,##0.00_-;_-* &quot;-&quot;_-;_-@_-"/>
    <numFmt numFmtId="183" formatCode="_-* #,##0.0_-;\-* #,##0.0_-;_-* &quot;-&quot;?_-;_-@_-"/>
    <numFmt numFmtId="184" formatCode="_-* #,##0.0_-;\-* #,##0.0_-;_-* &quot;-&quot;??_-;_-@_-"/>
    <numFmt numFmtId="185" formatCode="_-* #,##0_-;\-* #,##0_-;_-* &quot;-&quot;??_-;_-@_-"/>
  </numFmts>
  <fonts count="43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4"/>
      <name val="굴림체"/>
      <family val="3"/>
    </font>
    <font>
      <sz val="11"/>
      <name val="굴림체"/>
      <family val="3"/>
    </font>
    <font>
      <vertAlign val="superscript"/>
      <sz val="11"/>
      <name val="굴림체"/>
      <family val="3"/>
    </font>
    <font>
      <b/>
      <sz val="11"/>
      <name val="굴림체"/>
      <family val="3"/>
    </font>
    <font>
      <sz val="9"/>
      <name val="굴림체"/>
      <family val="3"/>
    </font>
    <font>
      <b/>
      <sz val="14"/>
      <name val="굴림체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41" fontId="4" fillId="0" borderId="0" xfId="48" applyFont="1" applyAlignment="1">
      <alignment/>
    </xf>
    <xf numFmtId="0" fontId="6" fillId="0" borderId="0" xfId="0" applyFont="1" applyAlignment="1">
      <alignment vertical="center"/>
    </xf>
    <xf numFmtId="41" fontId="6" fillId="0" borderId="0" xfId="48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10" xfId="48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1" fontId="4" fillId="0" borderId="10" xfId="48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41" fontId="4" fillId="0" borderId="11" xfId="48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1" fontId="4" fillId="0" borderId="13" xfId="48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41" fontId="4" fillId="0" borderId="0" xfId="48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1" fontId="4" fillId="0" borderId="19" xfId="48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H10" sqref="H9:H10"/>
    </sheetView>
  </sheetViews>
  <sheetFormatPr defaultColWidth="8.88671875" defaultRowHeight="13.5"/>
  <cols>
    <col min="1" max="1" width="17.3359375" style="4" customWidth="1"/>
    <col min="2" max="2" width="13.10546875" style="4" customWidth="1"/>
    <col min="3" max="4" width="8.88671875" style="4" customWidth="1"/>
    <col min="5" max="7" width="9.6640625" style="5" bestFit="1" customWidth="1"/>
    <col min="8" max="8" width="8.88671875" style="5" customWidth="1"/>
    <col min="9" max="9" width="8.88671875" style="4" customWidth="1"/>
    <col min="10" max="10" width="9.88671875" style="4" bestFit="1" customWidth="1"/>
    <col min="11" max="11" width="12.88671875" style="4" customWidth="1"/>
  </cols>
  <sheetData>
    <row r="1" spans="1:11" ht="34.5" customHeight="1">
      <c r="A1" s="31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3" spans="1:11" s="1" customFormat="1" ht="18" customHeight="1">
      <c r="A3" s="4" t="s">
        <v>40</v>
      </c>
      <c r="B3" s="4"/>
      <c r="C3" s="4"/>
      <c r="D3" s="4"/>
      <c r="E3" s="5"/>
      <c r="F3" s="5"/>
      <c r="G3" s="5"/>
      <c r="H3" s="5"/>
      <c r="I3" s="4" t="s">
        <v>1</v>
      </c>
      <c r="J3" s="4" t="s">
        <v>41</v>
      </c>
      <c r="K3" s="4"/>
    </row>
    <row r="4" spans="1:11" s="1" customFormat="1" ht="18" customHeight="1">
      <c r="A4" s="4" t="s">
        <v>0</v>
      </c>
      <c r="B4" s="4" t="s">
        <v>48</v>
      </c>
      <c r="C4" s="4"/>
      <c r="D4" s="4" t="s">
        <v>49</v>
      </c>
      <c r="E4" s="5"/>
      <c r="F4" s="5" t="s">
        <v>50</v>
      </c>
      <c r="G4" s="5"/>
      <c r="H4" s="5"/>
      <c r="I4" s="4" t="s">
        <v>2</v>
      </c>
      <c r="J4" s="5">
        <f>F26+H26+J26</f>
        <v>33188.03</v>
      </c>
      <c r="K4" s="4"/>
    </row>
    <row r="5" spans="1:11" s="1" customFormat="1" ht="13.5">
      <c r="A5" s="4"/>
      <c r="B5" s="4"/>
      <c r="C5" s="4"/>
      <c r="D5" s="4"/>
      <c r="E5" s="5"/>
      <c r="F5" s="5"/>
      <c r="G5" s="5"/>
      <c r="H5" s="5"/>
      <c r="I5" s="4"/>
      <c r="J5" s="4"/>
      <c r="K5" s="4"/>
    </row>
    <row r="6" spans="1:11" s="3" customFormat="1" ht="19.5" customHeight="1">
      <c r="A6" s="8"/>
      <c r="B6" s="6"/>
      <c r="C6" s="6"/>
      <c r="D6" s="6"/>
      <c r="E6" s="7"/>
      <c r="F6" s="7"/>
      <c r="G6" s="7"/>
      <c r="H6" s="7"/>
      <c r="I6" s="6"/>
      <c r="J6" s="6"/>
      <c r="K6" s="6"/>
    </row>
    <row r="7" spans="1:11" s="2" customFormat="1" ht="18" customHeight="1">
      <c r="A7" s="36" t="s">
        <v>3</v>
      </c>
      <c r="B7" s="33" t="s">
        <v>4</v>
      </c>
      <c r="C7" s="33" t="s">
        <v>5</v>
      </c>
      <c r="D7" s="33" t="s">
        <v>6</v>
      </c>
      <c r="E7" s="32" t="s">
        <v>7</v>
      </c>
      <c r="F7" s="32"/>
      <c r="G7" s="32" t="s">
        <v>8</v>
      </c>
      <c r="H7" s="32"/>
      <c r="I7" s="33" t="s">
        <v>9</v>
      </c>
      <c r="J7" s="33"/>
      <c r="K7" s="34" t="s">
        <v>10</v>
      </c>
    </row>
    <row r="8" spans="1:11" s="2" customFormat="1" ht="18" customHeight="1">
      <c r="A8" s="37"/>
      <c r="B8" s="38"/>
      <c r="C8" s="38"/>
      <c r="D8" s="38"/>
      <c r="E8" s="20" t="s">
        <v>11</v>
      </c>
      <c r="F8" s="20" t="s">
        <v>12</v>
      </c>
      <c r="G8" s="20" t="s">
        <v>11</v>
      </c>
      <c r="H8" s="20" t="s">
        <v>12</v>
      </c>
      <c r="I8" s="19" t="s">
        <v>11</v>
      </c>
      <c r="J8" s="19" t="s">
        <v>13</v>
      </c>
      <c r="K8" s="35"/>
    </row>
    <row r="9" spans="1:11" s="2" customFormat="1" ht="18" customHeight="1">
      <c r="A9" s="22" t="s">
        <v>42</v>
      </c>
      <c r="B9" s="15" t="s">
        <v>43</v>
      </c>
      <c r="C9" s="16">
        <v>1.2</v>
      </c>
      <c r="D9" s="15" t="s">
        <v>14</v>
      </c>
      <c r="E9" s="17">
        <v>10000</v>
      </c>
      <c r="F9" s="17">
        <f aca="true" t="shared" si="0" ref="F9:F17">C9*E9</f>
        <v>12000</v>
      </c>
      <c r="G9" s="17"/>
      <c r="H9" s="17"/>
      <c r="I9" s="15"/>
      <c r="J9" s="15"/>
      <c r="K9" s="23"/>
    </row>
    <row r="10" spans="1:11" s="2" customFormat="1" ht="18" customHeight="1">
      <c r="A10" s="24" t="s">
        <v>15</v>
      </c>
      <c r="B10" s="10" t="s">
        <v>44</v>
      </c>
      <c r="C10" s="11">
        <v>0.42</v>
      </c>
      <c r="D10" s="10" t="s">
        <v>16</v>
      </c>
      <c r="E10" s="9">
        <v>6000</v>
      </c>
      <c r="F10" s="9">
        <f t="shared" si="0"/>
        <v>2520</v>
      </c>
      <c r="G10" s="9"/>
      <c r="H10" s="9"/>
      <c r="I10" s="10"/>
      <c r="J10" s="10"/>
      <c r="K10" s="25"/>
    </row>
    <row r="11" spans="1:11" s="2" customFormat="1" ht="18" customHeight="1">
      <c r="A11" s="24" t="s">
        <v>17</v>
      </c>
      <c r="B11" s="12" t="s">
        <v>45</v>
      </c>
      <c r="C11" s="11">
        <v>0.8</v>
      </c>
      <c r="D11" s="10" t="s">
        <v>18</v>
      </c>
      <c r="E11" s="9">
        <v>2000</v>
      </c>
      <c r="F11" s="9">
        <f t="shared" si="0"/>
        <v>1600</v>
      </c>
      <c r="G11" s="9"/>
      <c r="H11" s="9"/>
      <c r="I11" s="10"/>
      <c r="J11" s="10"/>
      <c r="K11" s="25"/>
    </row>
    <row r="12" spans="1:11" s="2" customFormat="1" ht="18" customHeight="1">
      <c r="A12" s="24" t="s">
        <v>19</v>
      </c>
      <c r="B12" s="10" t="s">
        <v>46</v>
      </c>
      <c r="C12" s="11">
        <v>1.1</v>
      </c>
      <c r="D12" s="10" t="s">
        <v>20</v>
      </c>
      <c r="E12" s="9">
        <v>2000</v>
      </c>
      <c r="F12" s="9">
        <f t="shared" si="0"/>
        <v>2200</v>
      </c>
      <c r="G12" s="9"/>
      <c r="H12" s="9"/>
      <c r="I12" s="10"/>
      <c r="J12" s="10"/>
      <c r="K12" s="25"/>
    </row>
    <row r="13" spans="1:11" s="2" customFormat="1" ht="18" customHeight="1">
      <c r="A13" s="24" t="s">
        <v>39</v>
      </c>
      <c r="B13" s="10"/>
      <c r="C13" s="11">
        <v>1.1</v>
      </c>
      <c r="D13" s="10" t="s">
        <v>20</v>
      </c>
      <c r="E13" s="9">
        <v>200</v>
      </c>
      <c r="F13" s="9">
        <f t="shared" si="0"/>
        <v>220.00000000000003</v>
      </c>
      <c r="G13" s="9"/>
      <c r="H13" s="9"/>
      <c r="I13" s="10"/>
      <c r="J13" s="10"/>
      <c r="K13" s="25"/>
    </row>
    <row r="14" spans="1:11" s="2" customFormat="1" ht="18" customHeight="1">
      <c r="A14" s="24" t="s">
        <v>21</v>
      </c>
      <c r="B14" s="10" t="s">
        <v>22</v>
      </c>
      <c r="C14" s="11">
        <v>0.8</v>
      </c>
      <c r="D14" s="10" t="s">
        <v>14</v>
      </c>
      <c r="E14" s="9">
        <v>170</v>
      </c>
      <c r="F14" s="9">
        <f t="shared" si="0"/>
        <v>136</v>
      </c>
      <c r="G14" s="9"/>
      <c r="H14" s="9"/>
      <c r="I14" s="10"/>
      <c r="J14" s="10"/>
      <c r="K14" s="25"/>
    </row>
    <row r="15" spans="1:11" s="2" customFormat="1" ht="18" customHeight="1">
      <c r="A15" s="24" t="s">
        <v>23</v>
      </c>
      <c r="B15" s="10" t="s">
        <v>24</v>
      </c>
      <c r="C15" s="11">
        <v>10.5</v>
      </c>
      <c r="D15" s="10" t="s">
        <v>25</v>
      </c>
      <c r="E15" s="9">
        <v>120</v>
      </c>
      <c r="F15" s="9">
        <f t="shared" si="0"/>
        <v>1260</v>
      </c>
      <c r="G15" s="9"/>
      <c r="H15" s="9"/>
      <c r="I15" s="10"/>
      <c r="J15" s="10"/>
      <c r="K15" s="25"/>
    </row>
    <row r="16" spans="1:11" s="2" customFormat="1" ht="18" customHeight="1">
      <c r="A16" s="24" t="s">
        <v>26</v>
      </c>
      <c r="B16" s="10" t="s">
        <v>27</v>
      </c>
      <c r="C16" s="11">
        <v>10.5</v>
      </c>
      <c r="D16" s="10" t="s">
        <v>25</v>
      </c>
      <c r="E16" s="9">
        <v>60</v>
      </c>
      <c r="F16" s="9">
        <f t="shared" si="0"/>
        <v>630</v>
      </c>
      <c r="G16" s="9"/>
      <c r="H16" s="9"/>
      <c r="I16" s="10"/>
      <c r="J16" s="10"/>
      <c r="K16" s="25"/>
    </row>
    <row r="17" spans="1:11" s="2" customFormat="1" ht="18" customHeight="1">
      <c r="A17" s="24" t="s">
        <v>28</v>
      </c>
      <c r="B17" s="10" t="s">
        <v>29</v>
      </c>
      <c r="C17" s="11">
        <v>10.5</v>
      </c>
      <c r="D17" s="10" t="s">
        <v>25</v>
      </c>
      <c r="E17" s="9">
        <v>60</v>
      </c>
      <c r="F17" s="9">
        <f t="shared" si="0"/>
        <v>630</v>
      </c>
      <c r="G17" s="9"/>
      <c r="H17" s="9"/>
      <c r="I17" s="10"/>
      <c r="J17" s="10"/>
      <c r="K17" s="25"/>
    </row>
    <row r="18" spans="1:11" s="2" customFormat="1" ht="18" customHeight="1">
      <c r="A18" s="24" t="s">
        <v>30</v>
      </c>
      <c r="B18" s="10" t="s">
        <v>31</v>
      </c>
      <c r="C18" s="11">
        <v>1</v>
      </c>
      <c r="D18" s="10" t="s">
        <v>32</v>
      </c>
      <c r="E18" s="9"/>
      <c r="F18" s="9"/>
      <c r="G18" s="9"/>
      <c r="H18" s="9"/>
      <c r="I18" s="10"/>
      <c r="J18" s="9">
        <v>348</v>
      </c>
      <c r="K18" s="25"/>
    </row>
    <row r="19" spans="1:11" s="2" customFormat="1" ht="18" customHeight="1">
      <c r="A19" s="24" t="s">
        <v>33</v>
      </c>
      <c r="B19" s="10"/>
      <c r="C19" s="10"/>
      <c r="D19" s="10"/>
      <c r="E19" s="9"/>
      <c r="F19" s="9"/>
      <c r="G19" s="9" t="s">
        <v>38</v>
      </c>
      <c r="H19" s="9"/>
      <c r="I19" s="10"/>
      <c r="J19" s="10"/>
      <c r="K19" s="25"/>
    </row>
    <row r="20" spans="1:11" s="2" customFormat="1" ht="18" customHeight="1">
      <c r="A20" s="24" t="s">
        <v>34</v>
      </c>
      <c r="B20" s="10"/>
      <c r="C20" s="11">
        <v>0.09</v>
      </c>
      <c r="D20" s="10" t="s">
        <v>35</v>
      </c>
      <c r="E20" s="9"/>
      <c r="F20" s="9"/>
      <c r="G20" s="9">
        <v>91971</v>
      </c>
      <c r="H20" s="9">
        <f>G20*C20</f>
        <v>8277.39</v>
      </c>
      <c r="I20" s="10"/>
      <c r="J20" s="10"/>
      <c r="K20" s="25"/>
    </row>
    <row r="21" spans="1:11" s="2" customFormat="1" ht="18" customHeight="1">
      <c r="A21" s="24" t="s">
        <v>36</v>
      </c>
      <c r="B21" s="10"/>
      <c r="C21" s="10">
        <v>0.04</v>
      </c>
      <c r="D21" s="10" t="s">
        <v>35</v>
      </c>
      <c r="E21" s="9"/>
      <c r="F21" s="9"/>
      <c r="G21" s="9">
        <v>84166</v>
      </c>
      <c r="H21" s="9">
        <f>G21*C21</f>
        <v>3366.64</v>
      </c>
      <c r="I21" s="10"/>
      <c r="J21" s="10"/>
      <c r="K21" s="25"/>
    </row>
    <row r="22" spans="1:11" ht="18" customHeight="1">
      <c r="A22" s="26"/>
      <c r="B22" s="13"/>
      <c r="C22" s="13"/>
      <c r="D22" s="13"/>
      <c r="E22" s="14"/>
      <c r="F22" s="14"/>
      <c r="G22" s="14"/>
      <c r="H22" s="14"/>
      <c r="I22" s="13"/>
      <c r="J22" s="13"/>
      <c r="K22" s="27"/>
    </row>
    <row r="23" spans="1:11" ht="18" customHeight="1">
      <c r="A23" s="26"/>
      <c r="B23" s="13"/>
      <c r="C23" s="13"/>
      <c r="D23" s="13"/>
      <c r="E23" s="14"/>
      <c r="F23" s="14"/>
      <c r="G23" s="14"/>
      <c r="H23" s="14"/>
      <c r="I23" s="13"/>
      <c r="J23" s="13"/>
      <c r="K23" s="27"/>
    </row>
    <row r="24" spans="1:11" ht="18" customHeight="1">
      <c r="A24" s="26"/>
      <c r="B24" s="13"/>
      <c r="C24" s="13"/>
      <c r="D24" s="13"/>
      <c r="E24" s="14"/>
      <c r="F24" s="14"/>
      <c r="G24" s="14"/>
      <c r="H24" s="14"/>
      <c r="I24" s="13"/>
      <c r="J24" s="13"/>
      <c r="K24" s="27"/>
    </row>
    <row r="25" spans="1:11" ht="18" customHeight="1">
      <c r="A25" s="26"/>
      <c r="B25" s="13"/>
      <c r="C25" s="13"/>
      <c r="D25" s="13"/>
      <c r="E25" s="14"/>
      <c r="F25" s="14"/>
      <c r="G25" s="14"/>
      <c r="H25" s="14"/>
      <c r="I25" s="13"/>
      <c r="J25" s="13"/>
      <c r="K25" s="27"/>
    </row>
    <row r="26" spans="1:11" s="2" customFormat="1" ht="18" customHeight="1">
      <c r="A26" s="18" t="s">
        <v>37</v>
      </c>
      <c r="B26" s="19"/>
      <c r="C26" s="19"/>
      <c r="D26" s="19"/>
      <c r="E26" s="20"/>
      <c r="F26" s="20">
        <f>SUM(F9:F25)</f>
        <v>21196</v>
      </c>
      <c r="G26" s="20"/>
      <c r="H26" s="20">
        <f>SUM(H20:H25)</f>
        <v>11644.029999999999</v>
      </c>
      <c r="I26" s="20"/>
      <c r="J26" s="20">
        <f>SUM(J9:J25)</f>
        <v>348</v>
      </c>
      <c r="K26" s="21"/>
    </row>
    <row r="28" spans="1:11" s="30" customFormat="1" ht="22.5" customHeight="1">
      <c r="A28" s="8"/>
      <c r="B28" s="8"/>
      <c r="C28" s="8"/>
      <c r="D28" s="8"/>
      <c r="E28" s="28"/>
      <c r="F28" s="28"/>
      <c r="G28" s="28"/>
      <c r="H28" s="28"/>
      <c r="I28" s="8"/>
      <c r="J28" s="8"/>
      <c r="K28" s="29"/>
    </row>
    <row r="29" spans="1:11" s="30" customFormat="1" ht="22.5" customHeight="1">
      <c r="A29" s="8"/>
      <c r="B29" s="8"/>
      <c r="C29" s="8"/>
      <c r="D29" s="8"/>
      <c r="E29" s="28"/>
      <c r="F29" s="28"/>
      <c r="G29" s="28"/>
      <c r="H29" s="28"/>
      <c r="I29" s="8"/>
      <c r="J29" s="8"/>
      <c r="K29" s="29"/>
    </row>
  </sheetData>
  <sheetProtection/>
  <mergeCells count="9">
    <mergeCell ref="A1:K1"/>
    <mergeCell ref="E7:F7"/>
    <mergeCell ref="G7:H7"/>
    <mergeCell ref="I7:J7"/>
    <mergeCell ref="K7:K8"/>
    <mergeCell ref="A7:A8"/>
    <mergeCell ref="B7:B8"/>
    <mergeCell ref="C7:C8"/>
    <mergeCell ref="D7:D8"/>
  </mergeCells>
  <printOptions/>
  <pageMargins left="0.5" right="0.51" top="0.64" bottom="0.38" header="0.5" footer="0.3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 벤토나이트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TG</cp:lastModifiedBy>
  <cp:lastPrinted>2003-12-03T07:01:43Z</cp:lastPrinted>
  <dcterms:created xsi:type="dcterms:W3CDTF">1999-05-21T00:07:36Z</dcterms:created>
  <dcterms:modified xsi:type="dcterms:W3CDTF">2014-06-26T06:38:37Z</dcterms:modified>
  <cp:category/>
  <cp:version/>
  <cp:contentType/>
  <cp:contentStatus/>
</cp:coreProperties>
</file>